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amil-my.dps.mil/personal/jessica_rackley_dla_mil/Documents/Downloads/IPV Navy Contract/Contract Renewal/4. Performance Work Statement (PWS)/Final Appendices/"/>
    </mc:Choice>
  </mc:AlternateContent>
  <xr:revisionPtr revIDLastSave="3" documentId="8_{BD076F87-D353-4C62-BE16-6EB951DFF806}" xr6:coauthVersionLast="47" xr6:coauthVersionMax="47" xr10:uidLastSave="{89CA6AE0-8C8D-4180-9618-887C41537F17}"/>
  <bookViews>
    <workbookView xWindow="-108" yWindow="-108" windowWidth="23256" windowHeight="12576" xr2:uid="{CE6027E8-D15F-41CF-A074-67EB0B737C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G15" i="1"/>
  <c r="H15" i="1"/>
  <c r="I15" i="1"/>
  <c r="G8" i="1"/>
  <c r="H8" i="1"/>
  <c r="I20" i="1"/>
  <c r="I8" i="1"/>
</calcChain>
</file>

<file path=xl/sharedStrings.xml><?xml version="1.0" encoding="utf-8"?>
<sst xmlns="http://schemas.openxmlformats.org/spreadsheetml/2006/main" count="110" uniqueCount="80">
  <si>
    <t>Location Name</t>
  </si>
  <si>
    <t>Estimated Travel Time</t>
  </si>
  <si>
    <t>Frequency of Material Deliveries</t>
  </si>
  <si>
    <t>On Site Presence Required?</t>
  </si>
  <si>
    <t>A1</t>
  </si>
  <si>
    <t>NADEP CP NC MCAS Cherry Pt, NC</t>
  </si>
  <si>
    <t>A2</t>
  </si>
  <si>
    <t>New River Air Station, NC H1 Shop</t>
  </si>
  <si>
    <t>A3</t>
  </si>
  <si>
    <t>New River Air Station, NC V22 Shop</t>
  </si>
  <si>
    <t>A4</t>
  </si>
  <si>
    <t>H-1 Line Kinston, NC</t>
  </si>
  <si>
    <t xml:space="preserve">A5 </t>
  </si>
  <si>
    <t>H-1 Shop Kinston, NC</t>
  </si>
  <si>
    <t>On site M-F; 1st shift</t>
  </si>
  <si>
    <t>A6</t>
  </si>
  <si>
    <t>MCAS Beaufort, SC</t>
  </si>
  <si>
    <t>Remote Support</t>
  </si>
  <si>
    <t>N/A</t>
  </si>
  <si>
    <t>Customer Group</t>
  </si>
  <si>
    <t>Daily</t>
  </si>
  <si>
    <t>C1</t>
  </si>
  <si>
    <t>FRCSE Jacksonville, NAS Jacksonville, FL</t>
  </si>
  <si>
    <t>C2</t>
  </si>
  <si>
    <t>FRCSE Det Cecil Field FL, Cecil Commerce Center, FL</t>
  </si>
  <si>
    <t>C3</t>
  </si>
  <si>
    <t>FRCSE Det Mayport FL, Mayport Naval Station, FL</t>
  </si>
  <si>
    <t>C4</t>
  </si>
  <si>
    <t>FRCSE Det Oceana/Norfolk</t>
  </si>
  <si>
    <t>B1</t>
  </si>
  <si>
    <t>NADEP NI CA NAS North Island CA</t>
  </si>
  <si>
    <t>B2</t>
  </si>
  <si>
    <t>Det Miramar CA MCAS Miramar CA</t>
  </si>
  <si>
    <t>B3</t>
  </si>
  <si>
    <t>Det Camp Pendleton CA MCAS Area, Camp Pendleton CA</t>
  </si>
  <si>
    <t>B4</t>
  </si>
  <si>
    <t>Det Lemoore CA; NAS Lemoore CA</t>
  </si>
  <si>
    <t>B5</t>
  </si>
  <si>
    <t>Det Whidbey Island, WA</t>
  </si>
  <si>
    <t>B6</t>
  </si>
  <si>
    <t>Det Kanehoe Bay, HI</t>
  </si>
  <si>
    <t>Number of Distinct Bin Locations</t>
  </si>
  <si>
    <t>25 min</t>
  </si>
  <si>
    <t>45 min</t>
  </si>
  <si>
    <t>1 hr</t>
  </si>
  <si>
    <t>Distance from Parent FRC (miles)</t>
  </si>
  <si>
    <t xml:space="preserve">~600 </t>
  </si>
  <si>
    <t>6 hrs</t>
  </si>
  <si>
    <t>30 min</t>
  </si>
  <si>
    <t>5.5 hrs</t>
  </si>
  <si>
    <t>6 hr flight</t>
  </si>
  <si>
    <t>3 hr flight</t>
  </si>
  <si>
    <t>1.5 hr flight</t>
  </si>
  <si>
    <t>Discrete breakdown of number of locations and bins in map form of  sites</t>
  </si>
  <si>
    <t>Number of Unique NSNs/NIINs**</t>
  </si>
  <si>
    <t>On site M-F; 1st shift*</t>
  </si>
  <si>
    <t>***For planning purposes the FRCs are working to collecitively reduce the number of active bins by ~25% by the time the Gen IV Contract commences broken down as follows:                                                                                                                     20K for FRC-E and associated satellite sites; 20K for FRC-SE and associated satellite sites; 25K for FRC-SW and associated satellite sites</t>
  </si>
  <si>
    <t xml:space="preserve">* Work schedule at CP is currently 4/10s(Mon – Thurs). This could change back to 5/8s(Mon – Fri). This is a trial run to see if FRCE can produce better on this 4/10 schedule. </t>
  </si>
  <si>
    <t>Have CP Map and Buildings 133, 137, 188 and 4032</t>
  </si>
  <si>
    <t>FRC-E Total as of Jan 23</t>
  </si>
  <si>
    <t>FRC-SE Total as of Jan 23</t>
  </si>
  <si>
    <t>FRC-SW Total as of Jan 23</t>
  </si>
  <si>
    <t>Have in Folder 12 for FRC-SW</t>
  </si>
  <si>
    <t>Have in Folder 12 for FRC-SE</t>
  </si>
  <si>
    <t>Number of Bins**/***</t>
  </si>
  <si>
    <t>Twice Weekly</t>
  </si>
  <si>
    <t>** As of 1 Feb 2023</t>
  </si>
  <si>
    <t>Have in Folder 12 for FRC-E</t>
  </si>
  <si>
    <t>3 Times Weekly</t>
  </si>
  <si>
    <t>Shared On Site Support btwn/ Oceana and Norfolk.  On site M-F F/A 18 Hanger 200; E2/C2; H60 Hanger V-147</t>
  </si>
  <si>
    <t>Shipped once a week via govt transport</t>
  </si>
  <si>
    <t>Shipped daily via commercial carrier (contractor paid)</t>
  </si>
  <si>
    <t>Once a week shipped (contractor paid)</t>
  </si>
  <si>
    <t>No Map Provided</t>
  </si>
  <si>
    <t>Daily support from CP M-F; 1st shift*</t>
  </si>
  <si>
    <t xml:space="preserve">Daily support from NI M-F; 1st shift to drop off material / refill bins / conduct inspections for re-ordering </t>
  </si>
  <si>
    <t>Twice weekly support from Jax.  Material drop offs / bin refills / inspections 2 days per week; Hanger 1845 &amp; Bldg 880</t>
  </si>
  <si>
    <t>Twice weekly support from Jax.  Material drop offs / bin refills / inspections 2 days per week; Bldg 1343</t>
  </si>
  <si>
    <t>Remote Support w/ quarterly inspection as laid out below ***</t>
  </si>
  <si>
    <t>***Beaufort is supported via material delivery from FRC-East (at no cost to the contractor). However, quarterly, 1 Inventory Management Specialist (IMS) from FRC-East will be needed for 3 days (day 1: travel down to site/partial day work; day 2: full day work; day 3: partial day work/ travel back to Cherry Point to conduct the following tasks:  Shelf- Life Audit, Bin review, Order Placement, Bin Additions/Deletions/Consolidation, Receipt of material and stowage of materials in their respective locations at MCAS Beaufort.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</si>
</sst>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3" fontId="3" fillId="0" borderId="2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4770-5EF2-4020-A97E-BD44725722BB}">
  <dimension ref="A1:M25"/>
  <sheetViews>
    <sheetView tabSelected="1" topLeftCell="A12" zoomScale="60" zoomScaleNormal="60" workbookViewId="0">
      <selection activeCell="B25" sqref="B25:J25"/>
    </sheetView>
  </sheetViews>
  <sheetFormatPr defaultRowHeight="14.4" x14ac:dyDescent="0.3"/>
  <cols>
    <col min="1" max="1" width="10.5546875" customWidth="1"/>
    <col min="2" max="2" width="26.44140625" customWidth="1"/>
    <col min="3" max="3" width="15.6640625" customWidth="1"/>
    <col min="4" max="4" width="14.6640625" customWidth="1"/>
    <col min="5" max="5" width="24.109375" style="4" customWidth="1"/>
    <col min="6" max="6" width="24.44140625" style="4" customWidth="1"/>
    <col min="7" max="7" width="24.109375" customWidth="1"/>
    <col min="8" max="8" width="18" style="17" customWidth="1"/>
    <col min="9" max="9" width="14.6640625" customWidth="1"/>
    <col min="10" max="10" width="38.109375" customWidth="1"/>
  </cols>
  <sheetData>
    <row r="1" spans="1:13" s="3" customFormat="1" ht="43.8" thickBot="1" x14ac:dyDescent="0.35">
      <c r="A1" s="7" t="s">
        <v>19</v>
      </c>
      <c r="B1" s="1" t="s">
        <v>0</v>
      </c>
      <c r="C1" s="2" t="s">
        <v>45</v>
      </c>
      <c r="D1" s="2" t="s">
        <v>1</v>
      </c>
      <c r="E1" s="2" t="s">
        <v>2</v>
      </c>
      <c r="F1" s="2" t="s">
        <v>3</v>
      </c>
      <c r="G1" s="2" t="s">
        <v>54</v>
      </c>
      <c r="H1" s="16" t="s">
        <v>41</v>
      </c>
      <c r="I1" s="2" t="s">
        <v>64</v>
      </c>
      <c r="J1" s="2" t="s">
        <v>53</v>
      </c>
    </row>
    <row r="2" spans="1:13" ht="28.8" x14ac:dyDescent="0.3">
      <c r="A2" s="25" t="s">
        <v>4</v>
      </c>
      <c r="B2" s="39" t="s">
        <v>5</v>
      </c>
      <c r="C2" s="40" t="s">
        <v>18</v>
      </c>
      <c r="D2" s="40" t="s">
        <v>18</v>
      </c>
      <c r="E2" s="24" t="s">
        <v>20</v>
      </c>
      <c r="F2" s="22" t="s">
        <v>55</v>
      </c>
      <c r="G2" s="42">
        <v>10765</v>
      </c>
      <c r="H2" s="42">
        <v>51</v>
      </c>
      <c r="I2" s="42">
        <v>15780</v>
      </c>
      <c r="J2" s="58" t="s">
        <v>58</v>
      </c>
    </row>
    <row r="3" spans="1:13" ht="28.8" x14ac:dyDescent="0.3">
      <c r="A3" s="26" t="s">
        <v>6</v>
      </c>
      <c r="B3" s="30" t="s">
        <v>7</v>
      </c>
      <c r="C3" s="63">
        <v>45</v>
      </c>
      <c r="D3" s="63" t="s">
        <v>44</v>
      </c>
      <c r="E3" s="63" t="s">
        <v>20</v>
      </c>
      <c r="F3" s="62" t="s">
        <v>74</v>
      </c>
      <c r="G3" s="19">
        <v>1546</v>
      </c>
      <c r="H3" s="19">
        <v>1</v>
      </c>
      <c r="I3" s="19">
        <v>1633</v>
      </c>
      <c r="J3" s="33" t="s">
        <v>67</v>
      </c>
    </row>
    <row r="4" spans="1:13" ht="33.75" customHeight="1" x14ac:dyDescent="0.3">
      <c r="A4" s="26" t="s">
        <v>8</v>
      </c>
      <c r="B4" s="30" t="s">
        <v>9</v>
      </c>
      <c r="C4" s="63"/>
      <c r="D4" s="63"/>
      <c r="E4" s="63"/>
      <c r="F4" s="62"/>
      <c r="G4" s="19">
        <v>1102</v>
      </c>
      <c r="H4" s="19">
        <v>1</v>
      </c>
      <c r="I4" s="19">
        <v>1204</v>
      </c>
      <c r="J4" s="33" t="s">
        <v>67</v>
      </c>
    </row>
    <row r="5" spans="1:13" ht="15.75" customHeight="1" x14ac:dyDescent="0.3">
      <c r="A5" s="26" t="s">
        <v>10</v>
      </c>
      <c r="B5" s="30" t="s">
        <v>11</v>
      </c>
      <c r="C5" s="63">
        <v>53</v>
      </c>
      <c r="D5" s="63" t="s">
        <v>44</v>
      </c>
      <c r="E5" s="63" t="s">
        <v>20</v>
      </c>
      <c r="F5" s="62" t="s">
        <v>74</v>
      </c>
      <c r="G5" s="19">
        <v>1873</v>
      </c>
      <c r="H5" s="19">
        <v>1</v>
      </c>
      <c r="I5" s="19">
        <v>1969</v>
      </c>
      <c r="J5" s="33" t="s">
        <v>67</v>
      </c>
    </row>
    <row r="6" spans="1:13" x14ac:dyDescent="0.3">
      <c r="A6" s="26" t="s">
        <v>12</v>
      </c>
      <c r="B6" s="30" t="s">
        <v>13</v>
      </c>
      <c r="C6" s="63"/>
      <c r="D6" s="63"/>
      <c r="E6" s="63"/>
      <c r="F6" s="62"/>
      <c r="G6" s="19">
        <v>467</v>
      </c>
      <c r="H6" s="19">
        <v>1</v>
      </c>
      <c r="I6" s="19">
        <v>467</v>
      </c>
      <c r="J6" s="33" t="s">
        <v>67</v>
      </c>
    </row>
    <row r="7" spans="1:13" ht="43.8" thickBot="1" x14ac:dyDescent="0.35">
      <c r="A7" s="27" t="s">
        <v>15</v>
      </c>
      <c r="B7" s="36" t="s">
        <v>16</v>
      </c>
      <c r="C7" s="23">
        <v>364</v>
      </c>
      <c r="D7" s="23" t="s">
        <v>47</v>
      </c>
      <c r="E7" s="37" t="s">
        <v>70</v>
      </c>
      <c r="F7" s="59" t="s">
        <v>78</v>
      </c>
      <c r="G7" s="38">
        <v>866</v>
      </c>
      <c r="H7" s="38">
        <v>1</v>
      </c>
      <c r="I7" s="38">
        <v>866</v>
      </c>
      <c r="J7" s="33" t="s">
        <v>67</v>
      </c>
    </row>
    <row r="8" spans="1:13" ht="34.5" customHeight="1" thickBot="1" x14ac:dyDescent="0.35">
      <c r="A8" s="28"/>
      <c r="B8" s="44" t="s">
        <v>59</v>
      </c>
      <c r="C8" s="45"/>
      <c r="D8" s="45"/>
      <c r="E8" s="46"/>
      <c r="F8" s="47"/>
      <c r="G8" s="48">
        <f>SUM(G2:G7)</f>
        <v>16619</v>
      </c>
      <c r="H8" s="48">
        <f>SUM(H2:H7)</f>
        <v>56</v>
      </c>
      <c r="I8" s="48">
        <f>SUM(I2:I7)</f>
        <v>21919</v>
      </c>
      <c r="J8" s="49"/>
    </row>
    <row r="9" spans="1:13" ht="28.8" x14ac:dyDescent="0.3">
      <c r="A9" s="25" t="s">
        <v>29</v>
      </c>
      <c r="B9" s="39" t="s">
        <v>30</v>
      </c>
      <c r="C9" s="40" t="s">
        <v>18</v>
      </c>
      <c r="D9" s="40" t="s">
        <v>18</v>
      </c>
      <c r="E9" s="24" t="s">
        <v>20</v>
      </c>
      <c r="F9" s="22" t="s">
        <v>14</v>
      </c>
      <c r="G9" s="41">
        <v>12650</v>
      </c>
      <c r="H9" s="42">
        <v>44</v>
      </c>
      <c r="I9" s="41">
        <v>25985</v>
      </c>
      <c r="J9" s="43" t="s">
        <v>62</v>
      </c>
    </row>
    <row r="10" spans="1:13" ht="28.8" x14ac:dyDescent="0.3">
      <c r="A10" s="26" t="s">
        <v>31</v>
      </c>
      <c r="B10" s="30" t="s">
        <v>32</v>
      </c>
      <c r="C10" s="6">
        <v>19</v>
      </c>
      <c r="D10" s="6" t="s">
        <v>48</v>
      </c>
      <c r="E10" s="6" t="s">
        <v>20</v>
      </c>
      <c r="F10" s="62" t="s">
        <v>75</v>
      </c>
      <c r="G10" s="18">
        <v>2593</v>
      </c>
      <c r="H10" s="19">
        <v>2</v>
      </c>
      <c r="I10" s="18">
        <v>2714</v>
      </c>
      <c r="J10" s="33" t="s">
        <v>62</v>
      </c>
    </row>
    <row r="11" spans="1:13" ht="28.8" x14ac:dyDescent="0.3">
      <c r="A11" s="26" t="s">
        <v>33</v>
      </c>
      <c r="B11" s="30" t="s">
        <v>34</v>
      </c>
      <c r="C11" s="6">
        <v>44</v>
      </c>
      <c r="D11" s="6" t="s">
        <v>44</v>
      </c>
      <c r="E11" s="6" t="s">
        <v>68</v>
      </c>
      <c r="F11" s="62"/>
      <c r="G11" s="18">
        <v>1210</v>
      </c>
      <c r="H11" s="19">
        <v>1</v>
      </c>
      <c r="I11" s="18">
        <v>1210</v>
      </c>
      <c r="J11" s="33" t="s">
        <v>62</v>
      </c>
    </row>
    <row r="12" spans="1:13" ht="28.8" x14ac:dyDescent="0.3">
      <c r="A12" s="26" t="s">
        <v>35</v>
      </c>
      <c r="B12" s="30" t="s">
        <v>36</v>
      </c>
      <c r="C12" s="6">
        <v>325</v>
      </c>
      <c r="D12" s="6" t="s">
        <v>49</v>
      </c>
      <c r="E12" s="32" t="s">
        <v>72</v>
      </c>
      <c r="F12" s="5" t="s">
        <v>14</v>
      </c>
      <c r="G12" s="18">
        <v>1575</v>
      </c>
      <c r="H12" s="19">
        <v>1</v>
      </c>
      <c r="I12" s="18">
        <v>1575</v>
      </c>
      <c r="J12" s="34" t="s">
        <v>73</v>
      </c>
    </row>
    <row r="13" spans="1:13" ht="28.8" x14ac:dyDescent="0.3">
      <c r="A13" s="26" t="s">
        <v>37</v>
      </c>
      <c r="B13" s="30" t="s">
        <v>38</v>
      </c>
      <c r="C13" s="6">
        <v>1300</v>
      </c>
      <c r="D13" s="6" t="s">
        <v>51</v>
      </c>
      <c r="E13" s="32" t="s">
        <v>72</v>
      </c>
      <c r="F13" s="5" t="s">
        <v>17</v>
      </c>
      <c r="G13" s="18">
        <v>723</v>
      </c>
      <c r="H13" s="19">
        <v>1</v>
      </c>
      <c r="I13" s="18">
        <v>723</v>
      </c>
      <c r="J13" s="33" t="s">
        <v>62</v>
      </c>
    </row>
    <row r="14" spans="1:13" ht="29.4" thickBot="1" x14ac:dyDescent="0.35">
      <c r="A14" s="27" t="s">
        <v>39</v>
      </c>
      <c r="B14" s="36" t="s">
        <v>40</v>
      </c>
      <c r="C14" s="23">
        <v>2600</v>
      </c>
      <c r="D14" s="23" t="s">
        <v>50</v>
      </c>
      <c r="E14" s="50" t="s">
        <v>72</v>
      </c>
      <c r="F14" s="21" t="s">
        <v>14</v>
      </c>
      <c r="G14" s="51">
        <v>3808</v>
      </c>
      <c r="H14" s="52">
        <v>2</v>
      </c>
      <c r="I14" s="51">
        <v>3973</v>
      </c>
      <c r="J14" s="33" t="s">
        <v>62</v>
      </c>
      <c r="M14" s="20"/>
    </row>
    <row r="15" spans="1:13" ht="30.75" customHeight="1" thickBot="1" x14ac:dyDescent="0.35">
      <c r="A15" s="28"/>
      <c r="B15" s="44" t="s">
        <v>61</v>
      </c>
      <c r="C15" s="45"/>
      <c r="D15" s="45"/>
      <c r="E15" s="46"/>
      <c r="F15" s="47"/>
      <c r="G15" s="54">
        <f>SUM(G9:G14)</f>
        <v>22559</v>
      </c>
      <c r="H15" s="54">
        <f>SUM(H9:H14)</f>
        <v>51</v>
      </c>
      <c r="I15" s="54">
        <f>SUM(I9:I14)</f>
        <v>36180</v>
      </c>
      <c r="J15" s="49"/>
    </row>
    <row r="16" spans="1:13" ht="28.8" x14ac:dyDescent="0.3">
      <c r="A16" s="25" t="s">
        <v>21</v>
      </c>
      <c r="B16" s="39" t="s">
        <v>22</v>
      </c>
      <c r="C16" s="24" t="s">
        <v>18</v>
      </c>
      <c r="D16" s="24" t="s">
        <v>18</v>
      </c>
      <c r="E16" s="24" t="s">
        <v>20</v>
      </c>
      <c r="F16" s="22" t="s">
        <v>14</v>
      </c>
      <c r="G16" s="41">
        <v>9979</v>
      </c>
      <c r="H16" s="42">
        <v>27</v>
      </c>
      <c r="I16" s="41">
        <v>15866</v>
      </c>
      <c r="J16" s="53" t="s">
        <v>63</v>
      </c>
    </row>
    <row r="17" spans="1:10" ht="72" x14ac:dyDescent="0.3">
      <c r="A17" s="26" t="s">
        <v>23</v>
      </c>
      <c r="B17" s="30" t="s">
        <v>24</v>
      </c>
      <c r="C17" s="6">
        <v>16</v>
      </c>
      <c r="D17" s="6" t="s">
        <v>42</v>
      </c>
      <c r="E17" s="19" t="s">
        <v>65</v>
      </c>
      <c r="F17" s="5" t="s">
        <v>76</v>
      </c>
      <c r="G17" s="6">
        <v>117</v>
      </c>
      <c r="H17" s="19">
        <v>1</v>
      </c>
      <c r="I17" s="6">
        <v>117</v>
      </c>
      <c r="J17" s="35" t="s">
        <v>63</v>
      </c>
    </row>
    <row r="18" spans="1:10" ht="57.6" x14ac:dyDescent="0.3">
      <c r="A18" s="26" t="s">
        <v>25</v>
      </c>
      <c r="B18" s="30" t="s">
        <v>26</v>
      </c>
      <c r="C18" s="6">
        <v>37</v>
      </c>
      <c r="D18" s="6" t="s">
        <v>43</v>
      </c>
      <c r="E18" s="19" t="s">
        <v>65</v>
      </c>
      <c r="F18" s="5" t="s">
        <v>77</v>
      </c>
      <c r="G18" s="18">
        <v>1368</v>
      </c>
      <c r="H18" s="19">
        <v>2</v>
      </c>
      <c r="I18" s="18">
        <v>1634</v>
      </c>
      <c r="J18" s="35" t="s">
        <v>63</v>
      </c>
    </row>
    <row r="19" spans="1:10" s="4" customFormat="1" ht="114" customHeight="1" thickBot="1" x14ac:dyDescent="0.35">
      <c r="A19" s="29" t="s">
        <v>27</v>
      </c>
      <c r="B19" s="55" t="s">
        <v>28</v>
      </c>
      <c r="C19" s="23" t="s">
        <v>46</v>
      </c>
      <c r="D19" s="23" t="s">
        <v>52</v>
      </c>
      <c r="E19" s="21" t="s">
        <v>71</v>
      </c>
      <c r="F19" s="21" t="s">
        <v>69</v>
      </c>
      <c r="G19" s="51">
        <v>1966</v>
      </c>
      <c r="H19" s="52">
        <v>3</v>
      </c>
      <c r="I19" s="51">
        <v>2035</v>
      </c>
      <c r="J19" s="56" t="s">
        <v>63</v>
      </c>
    </row>
    <row r="20" spans="1:10" s="4" customFormat="1" ht="35.25" customHeight="1" thickBot="1" x14ac:dyDescent="0.35">
      <c r="A20" s="12"/>
      <c r="B20" s="57" t="s">
        <v>60</v>
      </c>
      <c r="C20" s="45"/>
      <c r="D20" s="45"/>
      <c r="E20" s="45"/>
      <c r="F20" s="47"/>
      <c r="G20" s="54">
        <f>SUM(G16:G19)</f>
        <v>13430</v>
      </c>
      <c r="H20" s="54">
        <f>SUM(H16:H19)</f>
        <v>33</v>
      </c>
      <c r="I20" s="54">
        <f>SUM(I16:I19)</f>
        <v>19652</v>
      </c>
      <c r="J20" s="31"/>
    </row>
    <row r="21" spans="1:10" s="4" customFormat="1" x14ac:dyDescent="0.3">
      <c r="A21" s="12"/>
      <c r="B21" s="14"/>
      <c r="C21" s="8"/>
      <c r="D21" s="8"/>
      <c r="E21" s="8"/>
      <c r="F21" s="10"/>
      <c r="G21" s="11"/>
      <c r="H21" s="9"/>
      <c r="I21" s="15"/>
      <c r="J21" s="13"/>
    </row>
    <row r="22" spans="1:10" ht="22.5" customHeight="1" x14ac:dyDescent="0.3">
      <c r="B22" s="64" t="s">
        <v>57</v>
      </c>
      <c r="C22" s="64"/>
      <c r="D22" s="64"/>
      <c r="E22" s="64"/>
      <c r="F22" s="64"/>
      <c r="G22" s="64"/>
      <c r="H22" s="64"/>
      <c r="I22" s="64"/>
      <c r="J22" s="64"/>
    </row>
    <row r="23" spans="1:10" x14ac:dyDescent="0.3">
      <c r="B23" s="65" t="s">
        <v>66</v>
      </c>
      <c r="C23" s="65"/>
      <c r="D23" s="65"/>
      <c r="E23" s="65"/>
      <c r="F23" s="65"/>
      <c r="G23" s="65"/>
      <c r="H23" s="65"/>
      <c r="I23" s="65"/>
      <c r="J23" s="65"/>
    </row>
    <row r="24" spans="1:10" ht="30.75" customHeight="1" x14ac:dyDescent="0.3">
      <c r="B24" s="61" t="s">
        <v>56</v>
      </c>
      <c r="C24" s="61"/>
      <c r="D24" s="61"/>
      <c r="E24" s="61"/>
      <c r="F24" s="61"/>
      <c r="G24" s="61"/>
      <c r="H24" s="61"/>
      <c r="I24" s="61"/>
      <c r="J24" s="61"/>
    </row>
    <row r="25" spans="1:10" ht="57.75" customHeight="1" x14ac:dyDescent="0.3">
      <c r="B25" s="60" t="s">
        <v>79</v>
      </c>
      <c r="C25" s="60"/>
      <c r="D25" s="60"/>
      <c r="E25" s="60"/>
      <c r="F25" s="60"/>
      <c r="G25" s="60"/>
      <c r="H25" s="60"/>
      <c r="I25" s="60"/>
      <c r="J25" s="60"/>
    </row>
  </sheetData>
  <mergeCells count="13">
    <mergeCell ref="B25:J25"/>
    <mergeCell ref="B24:J24"/>
    <mergeCell ref="F5:F6"/>
    <mergeCell ref="C3:C4"/>
    <mergeCell ref="D3:D4"/>
    <mergeCell ref="C5:C6"/>
    <mergeCell ref="D5:D6"/>
    <mergeCell ref="E5:E6"/>
    <mergeCell ref="F3:F4"/>
    <mergeCell ref="E3:E4"/>
    <mergeCell ref="B22:J22"/>
    <mergeCell ref="B23:J23"/>
    <mergeCell ref="F10:F1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Michael P DLA CIV AVIATION</dc:creator>
  <cp:lastModifiedBy>Ozmore, Jessica N CIV DLA AVIATION (USA)</cp:lastModifiedBy>
  <dcterms:created xsi:type="dcterms:W3CDTF">2023-01-18T16:09:16Z</dcterms:created>
  <dcterms:modified xsi:type="dcterms:W3CDTF">2023-05-11T18:47:23Z</dcterms:modified>
</cp:coreProperties>
</file>